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_5_0_0.UTGI\RESERV\1-PORTUGAL2020\1-MADEIRA_14-20\1-FEDER\3- Avisos\Avisos FEDER 2020\1º Aviso Cultura_SantaCruz_IVBAM\"/>
    </mc:Choice>
  </mc:AlternateContent>
  <xr:revisionPtr revIDLastSave="0" documentId="13_ncr:1_{EEB8B4F8-68E8-47CD-AC69-502EC99EB177}" xr6:coauthVersionLast="44" xr6:coauthVersionMax="44" xr10:uidLastSave="{00000000-0000-0000-0000-000000000000}"/>
  <bookViews>
    <workbookView xWindow="-120" yWindow="-120" windowWidth="21840" windowHeight="13140" xr2:uid="{FD8F64DA-9FBC-40F0-AB9C-327AC3660E16}"/>
  </bookViews>
  <sheets>
    <sheet name="Guião V" sheetId="1" r:id="rId1"/>
  </sheets>
  <definedNames>
    <definedName name="_xlnm.Print_Area" localSheetId="0">'Guião V'!$B$1:$F$19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5" i="1" l="1"/>
  <c r="F14" i="1" l="1"/>
  <c r="F13" i="1"/>
  <c r="F16" i="1" l="1"/>
</calcChain>
</file>

<file path=xl/sharedStrings.xml><?xml version="1.0" encoding="utf-8"?>
<sst xmlns="http://schemas.openxmlformats.org/spreadsheetml/2006/main" count="21" uniqueCount="19">
  <si>
    <t>(Campos para simulação)</t>
  </si>
  <si>
    <t>Montante proposto Fundo</t>
  </si>
  <si>
    <t>Simulador de Correção Financeira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</si>
  <si>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</si>
  <si>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</si>
  <si>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</si>
  <si>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</si>
  <si>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</si>
  <si>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</si>
  <si>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Montante Proposto para Aprovação em Saldo Final (5% do fundo aprovado)</t>
  </si>
  <si>
    <t>10 % do montante do saldo final</t>
  </si>
  <si>
    <t>Taxa de Cumprimento do Indicador de Resultado</t>
  </si>
  <si>
    <t xml:space="preserve">Correção Financeira </t>
  </si>
  <si>
    <t>Coeficiente de Correção Financeira Global</t>
  </si>
  <si>
    <t>Taxa de Cumprimento do Indicador de Realização 1</t>
  </si>
  <si>
    <t>Os pressupostos são os seguintes:
1 . considera-se que a meta foi cumprida pelo menos 90% da quantidade proposta foi atingida (ou seja tolerancia de 10% de incumprimento)
2. a penalização é proporcional ao incumprimento da meta de cada indicador e recai sobre 10% do montante de saldo final a pagar
3. a correção financeira a incidir sobre o saldo final resultará do somatório da penalização a aplicar a cada um dos indicadores contratualizados.</t>
  </si>
  <si>
    <t>Simulador de Penalizações</t>
  </si>
  <si>
    <t>Aumento do número esperado de visitantes a sítios de património cultural e natural e atrações beneficiários de apoio (nº)</t>
  </si>
  <si>
    <t>Variação do número de visitantes nos monumentos recuperados (nº)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</si>
</sst>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9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64" fontId="4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7" fillId="5" borderId="1" xfId="0" applyFont="1" applyFill="1" applyBorder="1" applyAlignment="1">
      <alignment vertical="center" textRotation="91"/>
    </xf>
    <xf numFmtId="0" fontId="7" fillId="5" borderId="1" xfId="0" applyFont="1" applyFill="1" applyBorder="1" applyAlignment="1">
      <alignment horizontal="center" vertical="center" textRotation="91"/>
    </xf>
    <xf numFmtId="0" fontId="7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vertical="center"/>
    </xf>
    <xf numFmtId="10" fontId="9" fillId="6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9" fillId="6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9" fillId="6" borderId="1" xfId="0" applyFont="1" applyFill="1" applyBorder="1" applyAlignment="1">
      <alignment horizontal="right" vertical="center"/>
    </xf>
    <xf numFmtId="10" fontId="8" fillId="0" borderId="2" xfId="0" applyNumberFormat="1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left" vertical="top" wrapText="1"/>
    </xf>
    <xf numFmtId="10" fontId="8" fillId="0" borderId="4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84667</xdr:rowOff>
    </xdr:from>
    <xdr:to>
      <xdr:col>2</xdr:col>
      <xdr:colOff>982456</xdr:colOff>
      <xdr:row>4</xdr:row>
      <xdr:rowOff>64154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22ACD8-633E-40B5-AEA6-0AE17B0A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84667"/>
          <a:ext cx="2379457" cy="96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C1DD-9491-4DE2-80D0-6CEB61F7DBA5}">
  <dimension ref="A1:I49"/>
  <sheetViews>
    <sheetView tabSelected="1" zoomScale="90" zoomScaleNormal="90" workbookViewId="0">
      <selection activeCell="H10" sqref="H10"/>
    </sheetView>
  </sheetViews>
  <sheetFormatPr defaultRowHeight="15" x14ac:dyDescent="0.25"/>
  <cols>
    <col min="1" max="1" width="2.28515625" customWidth="1"/>
    <col min="2" max="2" width="19.7109375" customWidth="1"/>
    <col min="3" max="3" width="35" customWidth="1"/>
    <col min="4" max="4" width="15.5703125" customWidth="1"/>
    <col min="5" max="5" width="69.5703125" customWidth="1"/>
    <col min="6" max="6" width="24.140625" customWidth="1"/>
    <col min="7" max="7" width="12" bestFit="1" customWidth="1"/>
    <col min="8" max="8" width="16.140625" style="34" bestFit="1" customWidth="1"/>
  </cols>
  <sheetData>
    <row r="1" spans="1:9" ht="20.100000000000001" customHeight="1" x14ac:dyDescent="0.25">
      <c r="A1" s="1"/>
      <c r="B1" s="1"/>
      <c r="C1" s="1"/>
      <c r="D1" s="1"/>
      <c r="E1" s="1"/>
      <c r="F1" s="1"/>
    </row>
    <row r="2" spans="1:9" ht="20.100000000000001" customHeight="1" x14ac:dyDescent="0.25">
      <c r="A2" s="1"/>
      <c r="B2" s="30" t="s">
        <v>16</v>
      </c>
      <c r="C2" s="30"/>
      <c r="D2" s="30"/>
      <c r="E2" s="30"/>
      <c r="F2" s="30"/>
    </row>
    <row r="3" spans="1:9" ht="20.100000000000001" customHeight="1" x14ac:dyDescent="0.25">
      <c r="A3" s="1"/>
      <c r="B3" s="2"/>
      <c r="C3" s="2"/>
      <c r="D3" s="2"/>
      <c r="E3" s="2"/>
      <c r="F3" s="3" t="s">
        <v>0</v>
      </c>
    </row>
    <row r="4" spans="1:9" ht="20.100000000000001" customHeight="1" x14ac:dyDescent="0.25">
      <c r="A4" s="1"/>
      <c r="B4" s="4"/>
      <c r="C4" s="4"/>
      <c r="D4" s="4"/>
      <c r="E4" s="5" t="s">
        <v>1</v>
      </c>
      <c r="F4" s="6">
        <v>0</v>
      </c>
    </row>
    <row r="5" spans="1:9" ht="20.100000000000001" customHeight="1" x14ac:dyDescent="0.25">
      <c r="A5" s="1"/>
      <c r="B5" s="4"/>
      <c r="C5" s="4"/>
      <c r="D5" s="4"/>
      <c r="E5" s="5"/>
      <c r="F5" s="6"/>
    </row>
    <row r="6" spans="1:9" ht="32.25" customHeight="1" x14ac:dyDescent="0.25">
      <c r="A6" s="1"/>
      <c r="B6" s="31" t="s">
        <v>2</v>
      </c>
      <c r="C6" s="31"/>
      <c r="D6" s="31"/>
      <c r="E6" s="31"/>
      <c r="F6" s="31"/>
    </row>
    <row r="7" spans="1:9" ht="27.75" customHeight="1" x14ac:dyDescent="0.25">
      <c r="A7" s="1"/>
      <c r="B7" s="32" t="s">
        <v>3</v>
      </c>
      <c r="C7" s="24" t="s">
        <v>4</v>
      </c>
      <c r="D7" s="7">
        <v>1</v>
      </c>
      <c r="E7" s="8" t="s">
        <v>17</v>
      </c>
      <c r="F7" s="9"/>
    </row>
    <row r="8" spans="1:9" ht="23.25" customHeight="1" x14ac:dyDescent="0.25">
      <c r="A8" s="1"/>
      <c r="B8" s="32"/>
      <c r="C8" s="10" t="s">
        <v>5</v>
      </c>
      <c r="D8" s="7">
        <v>1</v>
      </c>
      <c r="E8" s="8" t="s">
        <v>18</v>
      </c>
      <c r="F8" s="9"/>
    </row>
    <row r="9" spans="1:9" ht="26.25" customHeight="1" x14ac:dyDescent="0.25">
      <c r="A9" s="1"/>
      <c r="B9" s="33" t="s">
        <v>6</v>
      </c>
      <c r="C9" s="25" t="s">
        <v>7</v>
      </c>
      <c r="D9" s="7">
        <v>1</v>
      </c>
      <c r="E9" s="8" t="s">
        <v>17</v>
      </c>
      <c r="F9" s="9"/>
    </row>
    <row r="10" spans="1:9" ht="31.5" customHeight="1" x14ac:dyDescent="0.25">
      <c r="A10" s="1"/>
      <c r="B10" s="33"/>
      <c r="C10" s="10" t="s">
        <v>8</v>
      </c>
      <c r="D10" s="7">
        <v>1</v>
      </c>
      <c r="E10" s="8" t="s">
        <v>18</v>
      </c>
      <c r="F10" s="9"/>
    </row>
    <row r="11" spans="1:9" ht="24.95" customHeight="1" x14ac:dyDescent="0.25">
      <c r="A11" s="1"/>
      <c r="B11" s="11"/>
      <c r="C11" s="12"/>
      <c r="D11" s="12"/>
      <c r="E11" s="13" t="s">
        <v>9</v>
      </c>
      <c r="F11" s="14"/>
    </row>
    <row r="12" spans="1:9" ht="24.95" customHeight="1" x14ac:dyDescent="0.25">
      <c r="A12" s="1"/>
      <c r="B12" s="12"/>
      <c r="C12" s="12"/>
      <c r="D12" s="12"/>
      <c r="E12" s="15" t="s">
        <v>10</v>
      </c>
      <c r="F12" s="14">
        <f>F11*10/100</f>
        <v>0</v>
      </c>
    </row>
    <row r="13" spans="1:9" ht="24.95" customHeight="1" x14ac:dyDescent="0.25">
      <c r="A13" s="1"/>
      <c r="B13" s="26" t="s">
        <v>14</v>
      </c>
      <c r="C13" s="26"/>
      <c r="D13" s="26"/>
      <c r="E13" s="26"/>
      <c r="F13" s="16">
        <f>IFERROR(IF((F9)/(0.9*(F7))&gt;=1,1,(F9)/(0.9*(F7))),0)</f>
        <v>0</v>
      </c>
      <c r="I13" s="23"/>
    </row>
    <row r="14" spans="1:9" ht="24.95" customHeight="1" x14ac:dyDescent="0.25">
      <c r="A14" s="1"/>
      <c r="B14" s="26" t="s">
        <v>11</v>
      </c>
      <c r="C14" s="26"/>
      <c r="D14" s="26"/>
      <c r="E14" s="26"/>
      <c r="F14" s="16">
        <f>IFERROR(IF((F10)/(0.9*(F8))&gt;=1,1,(F10)/(0.9*(F8))),0)</f>
        <v>0</v>
      </c>
      <c r="G14" s="23"/>
    </row>
    <row r="15" spans="1:9" ht="24.95" customHeight="1" x14ac:dyDescent="0.25">
      <c r="A15" s="1"/>
      <c r="B15" s="26" t="s">
        <v>12</v>
      </c>
      <c r="C15" s="26"/>
      <c r="D15" s="26"/>
      <c r="E15" s="26"/>
      <c r="F15" s="22">
        <f>IF(F7=0,0,IF(F9=0,F12,IF(((0.9*F7-F9)/(0.9*F9))*F12&gt;0,(1-(F9/(0.9*F7)))*F12,0)))+IF(F8=0,0,IF(F10=0,F12,IF((0.9*F8-F10)/(0.9*F10)*F12&gt;0,(1-(F10/(0.9*F8)))*F12,0)))</f>
        <v>0</v>
      </c>
    </row>
    <row r="16" spans="1:9" ht="24.95" customHeight="1" x14ac:dyDescent="0.25">
      <c r="A16" s="1"/>
      <c r="B16" s="26" t="s">
        <v>13</v>
      </c>
      <c r="C16" s="26"/>
      <c r="D16" s="26"/>
      <c r="E16" s="26"/>
      <c r="F16" s="16">
        <f>IFERROR(F15/F11,0)</f>
        <v>0</v>
      </c>
      <c r="H16" s="23"/>
    </row>
    <row r="17" spans="1:6" x14ac:dyDescent="0.25">
      <c r="B17" s="17"/>
      <c r="C17" s="17"/>
      <c r="D17" s="17"/>
      <c r="E17" s="17"/>
      <c r="F17" s="17"/>
    </row>
    <row r="18" spans="1:6" ht="66.75" customHeight="1" x14ac:dyDescent="0.25">
      <c r="A18" s="1"/>
      <c r="B18" s="17"/>
      <c r="C18" s="27" t="s">
        <v>15</v>
      </c>
      <c r="D18" s="28"/>
      <c r="E18" s="28"/>
      <c r="F18" s="29"/>
    </row>
    <row r="19" spans="1:6" x14ac:dyDescent="0.25">
      <c r="A19" s="1"/>
      <c r="B19" s="17"/>
      <c r="C19" s="18"/>
      <c r="D19" s="19"/>
      <c r="E19" s="19"/>
      <c r="F19" s="18"/>
    </row>
    <row r="20" spans="1:6" x14ac:dyDescent="0.25">
      <c r="A20" s="1"/>
      <c r="B20" s="1"/>
      <c r="C20" s="20"/>
      <c r="D20" s="20"/>
      <c r="E20" s="21"/>
      <c r="F20" s="21"/>
    </row>
    <row r="21" spans="1:6" x14ac:dyDescent="0.25">
      <c r="A21" s="1"/>
      <c r="B21" s="1"/>
      <c r="C21" s="21"/>
      <c r="D21" s="21"/>
      <c r="E21" s="21"/>
      <c r="F21" s="21"/>
    </row>
    <row r="22" spans="1:6" x14ac:dyDescent="0.25">
      <c r="A22" s="1"/>
      <c r="B22" s="1"/>
      <c r="C22" s="21"/>
      <c r="D22" s="21"/>
      <c r="E22" s="21"/>
      <c r="F22" s="21"/>
    </row>
    <row r="23" spans="1:6" x14ac:dyDescent="0.25">
      <c r="A23" s="1"/>
      <c r="B23" s="1"/>
      <c r="C23" s="21"/>
      <c r="D23" s="21"/>
      <c r="E23" s="21"/>
      <c r="F23" s="21"/>
    </row>
    <row r="24" spans="1:6" x14ac:dyDescent="0.25">
      <c r="A24" s="1"/>
      <c r="B24" s="1"/>
      <c r="C24" s="21"/>
      <c r="D24" s="21"/>
      <c r="E24" s="21"/>
      <c r="F24" s="21"/>
    </row>
    <row r="25" spans="1:6" x14ac:dyDescent="0.25">
      <c r="A25" s="1"/>
      <c r="B25" s="1"/>
      <c r="C25" s="21"/>
      <c r="D25" s="21"/>
      <c r="E25" s="21"/>
      <c r="F25" s="2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mergeCells count="9">
    <mergeCell ref="B15:E15"/>
    <mergeCell ref="B16:E16"/>
    <mergeCell ref="C18:F18"/>
    <mergeCell ref="B2:F2"/>
    <mergeCell ref="B6:F6"/>
    <mergeCell ref="B7:B8"/>
    <mergeCell ref="B9:B10"/>
    <mergeCell ref="B13:E13"/>
    <mergeCell ref="B14:E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Footer>&amp;LIDR-3.5.1-6/3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Guião V</vt:lpstr>
      <vt:lpstr>'Guião V'!Área_de_Impressão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Agostinho Teixeira</dc:creator>
  <cp:lastModifiedBy>Ricardo Figueira</cp:lastModifiedBy>
  <cp:lastPrinted>2020-05-31T21:25:35Z</cp:lastPrinted>
  <dcterms:created xsi:type="dcterms:W3CDTF">2018-10-17T16:35:53Z</dcterms:created>
  <dcterms:modified xsi:type="dcterms:W3CDTF">2020-07-08T11:14:21Z</dcterms:modified>
</cp:coreProperties>
</file>